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70F9A00E-8A8F-4BE9-ABAE-CEA517BBFA4F}" xr6:coauthVersionLast="47" xr6:coauthVersionMax="47" xr10:uidLastSave="{00000000-0000-0000-0000-000000000000}"/>
  <bookViews>
    <workbookView xWindow="-108" yWindow="-108" windowWidth="23256" windowHeight="12576" xr2:uid="{3B96BA90-CEC9-4633-99D0-A49D7D62C8B5}"/>
  </bookViews>
  <sheets>
    <sheet name="8.3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'8.3.1.2'!$A$1:$F$87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D83" i="1"/>
  <c r="C83" i="1"/>
  <c r="B83" i="1"/>
  <c r="E82" i="1"/>
  <c r="E81" i="1"/>
  <c r="D79" i="1"/>
  <c r="C79" i="1"/>
  <c r="B79" i="1"/>
  <c r="E78" i="1"/>
  <c r="E77" i="1"/>
  <c r="E76" i="1"/>
  <c r="E75" i="1"/>
  <c r="E74" i="1"/>
  <c r="E73" i="1"/>
  <c r="E72" i="1"/>
  <c r="E71" i="1"/>
  <c r="E79" i="1" s="1"/>
  <c r="E69" i="1"/>
  <c r="D69" i="1"/>
  <c r="C69" i="1"/>
  <c r="B69" i="1"/>
  <c r="E68" i="1"/>
  <c r="E67" i="1"/>
  <c r="E65" i="1"/>
  <c r="E63" i="1"/>
  <c r="D63" i="1"/>
  <c r="C63" i="1"/>
  <c r="B63" i="1"/>
  <c r="E62" i="1"/>
  <c r="E61" i="1"/>
  <c r="E60" i="1"/>
  <c r="D58" i="1"/>
  <c r="C58" i="1"/>
  <c r="B58" i="1"/>
  <c r="E57" i="1"/>
  <c r="E56" i="1"/>
  <c r="E55" i="1"/>
  <c r="E54" i="1"/>
  <c r="E53" i="1"/>
  <c r="E58" i="1" s="1"/>
  <c r="E51" i="1"/>
  <c r="D49" i="1"/>
  <c r="C49" i="1"/>
  <c r="B49" i="1"/>
  <c r="E48" i="1"/>
  <c r="E47" i="1"/>
  <c r="E46" i="1"/>
  <c r="E45" i="1"/>
  <c r="E44" i="1"/>
  <c r="E43" i="1"/>
  <c r="E49" i="1" s="1"/>
  <c r="E42" i="1"/>
  <c r="E41" i="1"/>
  <c r="E40" i="1"/>
  <c r="E38" i="1"/>
  <c r="C36" i="1"/>
  <c r="B36" i="1"/>
  <c r="E35" i="1"/>
  <c r="E36" i="1" s="1"/>
  <c r="E34" i="1"/>
  <c r="E33" i="1"/>
  <c r="E32" i="1"/>
  <c r="D30" i="1"/>
  <c r="C30" i="1"/>
  <c r="B30" i="1"/>
  <c r="E29" i="1"/>
  <c r="E30" i="1" s="1"/>
  <c r="E28" i="1"/>
  <c r="E27" i="1"/>
  <c r="E25" i="1"/>
  <c r="E23" i="1"/>
  <c r="E21" i="1"/>
  <c r="D21" i="1"/>
  <c r="C21" i="1"/>
  <c r="B21" i="1"/>
  <c r="E20" i="1"/>
  <c r="E19" i="1"/>
  <c r="E18" i="1"/>
  <c r="E16" i="1"/>
  <c r="E14" i="1"/>
  <c r="E12" i="1"/>
  <c r="D12" i="1"/>
  <c r="D85" i="1" s="1"/>
  <c r="C12" i="1"/>
  <c r="C85" i="1" s="1"/>
  <c r="B12" i="1"/>
  <c r="B85" i="1" s="1"/>
  <c r="E11" i="1"/>
  <c r="E10" i="1"/>
  <c r="E9" i="1"/>
  <c r="E8" i="1"/>
  <c r="E85" i="1" l="1"/>
</calcChain>
</file>

<file path=xl/sharedStrings.xml><?xml version="1.0" encoding="utf-8"?>
<sst xmlns="http://schemas.openxmlformats.org/spreadsheetml/2006/main" count="74" uniqueCount="72">
  <si>
    <t>OTRAS PRODUCCIONES GANADERAS</t>
  </si>
  <si>
    <t>8.3.1.2. LECHE Y PRODUCTOS LÁCTEOS:</t>
  </si>
  <si>
    <t xml:space="preserve"> Análisis provincial de producción de leche según especies, 2020 (Miles de Litros)</t>
  </si>
  <si>
    <t xml:space="preserve">Provincias y </t>
  </si>
  <si>
    <t>Leche de</t>
  </si>
  <si>
    <t>Leche</t>
  </si>
  <si>
    <t>Autónomas Comunidades</t>
  </si>
  <si>
    <t>vaca</t>
  </si>
  <si>
    <t>oveja</t>
  </si>
  <si>
    <t>cabra</t>
  </si>
  <si>
    <t>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</si>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</sst>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;\–"/>
    <numFmt numFmtId="165" formatCode="#,##0__"/>
    <numFmt numFmtId="166" formatCode="#,##0__;\–#,##0__;\–__;@__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/>
      <right style="thin">
        <color theme="0"/>
      </right>
      <top style="thick">
        <color rgb="FFFFD86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/>
      <diagonal/>
    </border>
    <border>
      <left style="thin">
        <color theme="0"/>
      </left>
      <right/>
      <top style="thick">
        <color rgb="FFFFD866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164" fontId="1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164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/>
    <xf numFmtId="164" fontId="5" fillId="3" borderId="1" xfId="0" applyNumberFormat="1" applyFont="1" applyFill="1" applyBorder="1"/>
    <xf numFmtId="164" fontId="5" fillId="3" borderId="2" xfId="0" applyNumberFormat="1" applyFont="1" applyFill="1" applyBorder="1"/>
    <xf numFmtId="164" fontId="5" fillId="3" borderId="3" xfId="0" applyNumberFormat="1" applyFont="1" applyFill="1" applyBorder="1"/>
    <xf numFmtId="164" fontId="5" fillId="3" borderId="0" xfId="0" applyNumberFormat="1" applyFont="1" applyFill="1"/>
    <xf numFmtId="164" fontId="1" fillId="4" borderId="4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1" fillId="4" borderId="6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9" xfId="1" applyFill="1" applyBorder="1" applyAlignment="1">
      <alignment horizontal="left"/>
    </xf>
    <xf numFmtId="165" fontId="1" fillId="2" borderId="10" xfId="0" applyNumberFormat="1" applyFont="1" applyFill="1" applyBorder="1"/>
    <xf numFmtId="166" fontId="1" fillId="2" borderId="10" xfId="0" applyNumberFormat="1" applyFont="1" applyFill="1" applyBorder="1" applyAlignment="1">
      <alignment horizontal="right"/>
    </xf>
    <xf numFmtId="0" fontId="1" fillId="2" borderId="11" xfId="1" applyFill="1" applyBorder="1" applyAlignment="1">
      <alignment horizontal="left"/>
    </xf>
    <xf numFmtId="165" fontId="1" fillId="2" borderId="12" xfId="0" applyNumberFormat="1" applyFont="1" applyFill="1" applyBorder="1"/>
    <xf numFmtId="166" fontId="1" fillId="2" borderId="12" xfId="0" applyNumberFormat="1" applyFont="1" applyFill="1" applyBorder="1"/>
    <xf numFmtId="0" fontId="6" fillId="2" borderId="11" xfId="1" applyFont="1" applyFill="1" applyBorder="1" applyAlignment="1">
      <alignment horizontal="left"/>
    </xf>
    <xf numFmtId="165" fontId="6" fillId="2" borderId="12" xfId="0" applyNumberFormat="1" applyFont="1" applyFill="1" applyBorder="1"/>
    <xf numFmtId="166" fontId="6" fillId="2" borderId="12" xfId="0" applyNumberFormat="1" applyFont="1" applyFill="1" applyBorder="1"/>
    <xf numFmtId="0" fontId="1" fillId="2" borderId="11" xfId="1" quotePrefix="1" applyFill="1" applyBorder="1" applyAlignment="1">
      <alignment horizontal="left"/>
    </xf>
    <xf numFmtId="0" fontId="6" fillId="2" borderId="11" xfId="1" quotePrefix="1" applyFont="1" applyFill="1" applyBorder="1" applyAlignment="1">
      <alignment horizontal="left"/>
    </xf>
    <xf numFmtId="0" fontId="6" fillId="2" borderId="13" xfId="1" applyFont="1" applyFill="1" applyBorder="1" applyAlignment="1">
      <alignment horizontal="left"/>
    </xf>
    <xf numFmtId="0" fontId="6" fillId="4" borderId="14" xfId="1" applyFont="1" applyFill="1" applyBorder="1" applyAlignment="1">
      <alignment horizontal="left"/>
    </xf>
    <xf numFmtId="165" fontId="6" fillId="4" borderId="15" xfId="0" applyNumberFormat="1" applyFont="1" applyFill="1" applyBorder="1"/>
    <xf numFmtId="165" fontId="6" fillId="4" borderId="16" xfId="0" applyNumberFormat="1" applyFont="1" applyFill="1" applyBorder="1"/>
    <xf numFmtId="0" fontId="2" fillId="0" borderId="0" xfId="0" applyFont="1"/>
  </cellXfs>
  <cellStyles count="2">
    <cellStyle name="Normal" xfId="0" builtinId="0"/>
    <cellStyle name="Normal 2 4" xfId="1" xr:uid="{AACF8F00-2200-4B8A-8965-0DC3333306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B6769-08FE-490B-8416-96D6485FDF22}">
  <sheetPr codeName="Hoja69">
    <pageSetUpPr fitToPage="1"/>
  </sheetPr>
  <dimension ref="A1:J88"/>
  <sheetViews>
    <sheetView tabSelected="1" view="pageBreakPreview" topLeftCell="A64" zoomScaleNormal="100" zoomScaleSheetLayoutView="100" workbookViewId="0">
      <selection activeCell="B28" sqref="B28"/>
    </sheetView>
  </sheetViews>
  <sheetFormatPr baseColWidth="10" defaultColWidth="11.44140625" defaultRowHeight="13.2" x14ac:dyDescent="0.25"/>
  <cols>
    <col min="1" max="1" width="26.6640625" style="17" customWidth="1"/>
    <col min="2" max="5" width="18.6640625" style="17" customWidth="1"/>
    <col min="6" max="6" width="4.44140625" style="17" customWidth="1"/>
    <col min="7" max="16384" width="11.44140625" style="17"/>
  </cols>
  <sheetData>
    <row r="1" spans="1:10" s="3" customFormat="1" ht="17.399999999999999" x14ac:dyDescent="0.3">
      <c r="A1" s="1" t="s">
        <v>0</v>
      </c>
      <c r="B1" s="1"/>
      <c r="C1" s="1"/>
      <c r="D1" s="1"/>
      <c r="E1" s="1"/>
      <c r="F1" s="2"/>
      <c r="G1" s="2"/>
    </row>
    <row r="2" spans="1:10" s="4" customFormat="1" x14ac:dyDescent="0.25"/>
    <row r="3" spans="1:10" s="7" customFormat="1" ht="13.8" x14ac:dyDescent="0.25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</row>
    <row r="4" spans="1:10" s="9" customFormat="1" ht="13.8" x14ac:dyDescent="0.25">
      <c r="A4" s="8" t="s">
        <v>2</v>
      </c>
      <c r="B4" s="8"/>
      <c r="C4" s="8"/>
      <c r="D4" s="8"/>
      <c r="E4" s="8"/>
    </row>
    <row r="5" spans="1:10" s="13" customFormat="1" ht="14.25" customHeight="1" x14ac:dyDescent="0.25">
      <c r="A5" s="10"/>
      <c r="B5" s="11"/>
      <c r="C5" s="11"/>
      <c r="D5" s="11"/>
      <c r="E5" s="12"/>
    </row>
    <row r="6" spans="1:10" ht="23.25" customHeight="1" x14ac:dyDescent="0.25">
      <c r="A6" s="14" t="s">
        <v>3</v>
      </c>
      <c r="B6" s="15" t="s">
        <v>4</v>
      </c>
      <c r="C6" s="15" t="s">
        <v>4</v>
      </c>
      <c r="D6" s="15" t="s">
        <v>4</v>
      </c>
      <c r="E6" s="16" t="s">
        <v>5</v>
      </c>
    </row>
    <row r="7" spans="1:10" ht="27" customHeight="1" thickBot="1" x14ac:dyDescent="0.3">
      <c r="A7" s="18" t="s">
        <v>6</v>
      </c>
      <c r="B7" s="19" t="s">
        <v>7</v>
      </c>
      <c r="C7" s="19" t="s">
        <v>8</v>
      </c>
      <c r="D7" s="19" t="s">
        <v>9</v>
      </c>
      <c r="E7" s="20" t="s">
        <v>10</v>
      </c>
    </row>
    <row r="8" spans="1:10" ht="13.8" thickTop="1" x14ac:dyDescent="0.25">
      <c r="A8" s="21" t="s">
        <v>11</v>
      </c>
      <c r="B8" s="22">
        <v>1269906</v>
      </c>
      <c r="C8" s="22">
        <v>26</v>
      </c>
      <c r="D8" s="22">
        <v>124</v>
      </c>
      <c r="E8" s="23">
        <f>B8+C8+D8</f>
        <v>1270056</v>
      </c>
    </row>
    <row r="9" spans="1:10" x14ac:dyDescent="0.25">
      <c r="A9" s="24" t="s">
        <v>12</v>
      </c>
      <c r="B9" s="25">
        <v>1308073</v>
      </c>
      <c r="C9" s="26">
        <v>0</v>
      </c>
      <c r="D9" s="26">
        <v>0</v>
      </c>
      <c r="E9" s="26">
        <f>B9+C9+D9</f>
        <v>1308073</v>
      </c>
    </row>
    <row r="10" spans="1:10" x14ac:dyDescent="0.25">
      <c r="A10" s="24" t="s">
        <v>13</v>
      </c>
      <c r="B10" s="25">
        <v>18505</v>
      </c>
      <c r="C10" s="26">
        <v>31</v>
      </c>
      <c r="D10" s="26">
        <v>163</v>
      </c>
      <c r="E10" s="26">
        <f>B10+C10+D10</f>
        <v>18699</v>
      </c>
    </row>
    <row r="11" spans="1:10" x14ac:dyDescent="0.25">
      <c r="A11" s="24" t="s">
        <v>14</v>
      </c>
      <c r="B11" s="25">
        <v>291739</v>
      </c>
      <c r="C11" s="26">
        <v>0</v>
      </c>
      <c r="D11" s="26">
        <v>51</v>
      </c>
      <c r="E11" s="26">
        <f>B11+C11+D11</f>
        <v>291790</v>
      </c>
    </row>
    <row r="12" spans="1:10" x14ac:dyDescent="0.25">
      <c r="A12" s="27" t="s">
        <v>15</v>
      </c>
      <c r="B12" s="28">
        <f>SUM(B8:B11)</f>
        <v>2888223</v>
      </c>
      <c r="C12" s="28">
        <f t="shared" ref="C12:E12" si="0">SUM(C8:C11)</f>
        <v>57</v>
      </c>
      <c r="D12" s="28">
        <f t="shared" si="0"/>
        <v>338</v>
      </c>
      <c r="E12" s="28">
        <f t="shared" si="0"/>
        <v>2888618</v>
      </c>
    </row>
    <row r="13" spans="1:10" x14ac:dyDescent="0.25">
      <c r="A13" s="27"/>
      <c r="B13" s="28"/>
      <c r="C13" s="28"/>
      <c r="D13" s="28"/>
      <c r="E13" s="28"/>
    </row>
    <row r="14" spans="1:10" x14ac:dyDescent="0.25">
      <c r="A14" s="27" t="s">
        <v>16</v>
      </c>
      <c r="B14" s="28">
        <v>577893.38300000003</v>
      </c>
      <c r="C14" s="28">
        <v>198.637</v>
      </c>
      <c r="D14" s="28">
        <v>2161.056</v>
      </c>
      <c r="E14" s="28">
        <f>B14+C14+D14</f>
        <v>580253.076</v>
      </c>
    </row>
    <row r="15" spans="1:10" x14ac:dyDescent="0.25">
      <c r="A15" s="27"/>
      <c r="B15" s="28"/>
      <c r="C15" s="28"/>
      <c r="D15" s="28"/>
      <c r="E15" s="28"/>
    </row>
    <row r="16" spans="1:10" x14ac:dyDescent="0.25">
      <c r="A16" s="27" t="s">
        <v>17</v>
      </c>
      <c r="B16" s="28">
        <v>447079.05</v>
      </c>
      <c r="C16" s="29">
        <v>91.64</v>
      </c>
      <c r="D16" s="29">
        <v>328.68899999999996</v>
      </c>
      <c r="E16" s="29">
        <f>B16+C16+D16</f>
        <v>447499.37900000002</v>
      </c>
    </row>
    <row r="17" spans="1:5" x14ac:dyDescent="0.25">
      <c r="A17" s="27"/>
      <c r="B17" s="25"/>
      <c r="C17" s="25"/>
      <c r="D17" s="25"/>
      <c r="E17" s="25"/>
    </row>
    <row r="18" spans="1:5" x14ac:dyDescent="0.25">
      <c r="A18" s="24" t="s">
        <v>18</v>
      </c>
      <c r="B18" s="25">
        <v>51065.299999999988</v>
      </c>
      <c r="C18" s="25">
        <v>2974.0233080526996</v>
      </c>
      <c r="D18" s="25">
        <v>198.3</v>
      </c>
      <c r="E18" s="25">
        <f>B18+C18+D18</f>
        <v>54237.623308052687</v>
      </c>
    </row>
    <row r="19" spans="1:5" x14ac:dyDescent="0.25">
      <c r="A19" s="30" t="s">
        <v>19</v>
      </c>
      <c r="B19" s="25">
        <v>72430.799999999988</v>
      </c>
      <c r="C19" s="25">
        <v>5349.0999999999995</v>
      </c>
      <c r="D19" s="25">
        <v>171.2</v>
      </c>
      <c r="E19" s="25">
        <f>B19+C19+D19</f>
        <v>77951.099999999991</v>
      </c>
    </row>
    <row r="20" spans="1:5" x14ac:dyDescent="0.25">
      <c r="A20" s="24" t="s">
        <v>20</v>
      </c>
      <c r="B20" s="25">
        <v>58597.700000000004</v>
      </c>
      <c r="C20" s="25">
        <v>1559.3999999999999</v>
      </c>
      <c r="D20" s="25">
        <v>573.87692053623164</v>
      </c>
      <c r="E20" s="25">
        <f>B20+C20+D20</f>
        <v>60730.976920536239</v>
      </c>
    </row>
    <row r="21" spans="1:5" x14ac:dyDescent="0.25">
      <c r="A21" s="27" t="s">
        <v>21</v>
      </c>
      <c r="B21" s="28">
        <f>SUM(B18:B20)</f>
        <v>182093.8</v>
      </c>
      <c r="C21" s="28">
        <f t="shared" ref="C21:E21" si="1">SUM(C18:C20)</f>
        <v>9882.5233080526978</v>
      </c>
      <c r="D21" s="28">
        <f t="shared" si="1"/>
        <v>943.37692053623164</v>
      </c>
      <c r="E21" s="28">
        <f t="shared" si="1"/>
        <v>192919.70022858895</v>
      </c>
    </row>
    <row r="22" spans="1:5" x14ac:dyDescent="0.25">
      <c r="A22" s="27"/>
      <c r="B22" s="28"/>
      <c r="C22" s="28"/>
      <c r="D22" s="28"/>
      <c r="E22" s="28"/>
    </row>
    <row r="23" spans="1:5" x14ac:dyDescent="0.25">
      <c r="A23" s="27" t="s">
        <v>22</v>
      </c>
      <c r="B23" s="28">
        <v>246329</v>
      </c>
      <c r="C23" s="28">
        <v>14564</v>
      </c>
      <c r="D23" s="28">
        <v>200</v>
      </c>
      <c r="E23" s="28">
        <f>B23+C23+D23</f>
        <v>261093</v>
      </c>
    </row>
    <row r="24" spans="1:5" x14ac:dyDescent="0.25">
      <c r="A24" s="27"/>
      <c r="B24" s="28"/>
      <c r="C24" s="28"/>
      <c r="D24" s="28"/>
      <c r="E24" s="28"/>
    </row>
    <row r="25" spans="1:5" x14ac:dyDescent="0.25">
      <c r="A25" s="27" t="s">
        <v>23</v>
      </c>
      <c r="B25" s="28">
        <v>25058.287</v>
      </c>
      <c r="C25" s="28">
        <v>851.80200000000013</v>
      </c>
      <c r="D25" s="28">
        <v>1328.998</v>
      </c>
      <c r="E25" s="28">
        <f>B25+C25+D25</f>
        <v>27239.087</v>
      </c>
    </row>
    <row r="26" spans="1:5" x14ac:dyDescent="0.25">
      <c r="A26" s="27"/>
      <c r="B26" s="25"/>
      <c r="C26" s="25"/>
      <c r="D26" s="25"/>
      <c r="E26" s="25"/>
    </row>
    <row r="27" spans="1:5" x14ac:dyDescent="0.25">
      <c r="A27" s="24" t="s">
        <v>24</v>
      </c>
      <c r="B27" s="25">
        <v>125445.54</v>
      </c>
      <c r="C27" s="25">
        <v>471</v>
      </c>
      <c r="D27" s="25">
        <v>474</v>
      </c>
      <c r="E27" s="25">
        <f>B27+C27+D27</f>
        <v>126390.54</v>
      </c>
    </row>
    <row r="28" spans="1:5" x14ac:dyDescent="0.25">
      <c r="A28" s="24" t="s">
        <v>25</v>
      </c>
      <c r="B28" s="25">
        <v>919</v>
      </c>
      <c r="C28" s="25">
        <v>782</v>
      </c>
      <c r="D28" s="25">
        <v>452</v>
      </c>
      <c r="E28" s="25">
        <f>B28+C28+D28</f>
        <v>2153</v>
      </c>
    </row>
    <row r="29" spans="1:5" x14ac:dyDescent="0.25">
      <c r="A29" s="24" t="s">
        <v>26</v>
      </c>
      <c r="B29" s="25">
        <v>39006</v>
      </c>
      <c r="C29" s="25">
        <v>2691</v>
      </c>
      <c r="D29" s="25">
        <v>303</v>
      </c>
      <c r="E29" s="25">
        <f>B29+C29+D29</f>
        <v>42000</v>
      </c>
    </row>
    <row r="30" spans="1:5" x14ac:dyDescent="0.25">
      <c r="A30" s="27" t="s">
        <v>27</v>
      </c>
      <c r="B30" s="28">
        <f>SUM(B27:B29)</f>
        <v>165370.53999999998</v>
      </c>
      <c r="C30" s="28">
        <f t="shared" ref="C30" si="2">SUM(C27:C29)</f>
        <v>3944</v>
      </c>
      <c r="D30" s="28">
        <f>SUM(D27:D29)</f>
        <v>1229</v>
      </c>
      <c r="E30" s="28">
        <f>SUM(E27:E29)</f>
        <v>170543.53999999998</v>
      </c>
    </row>
    <row r="31" spans="1:5" x14ac:dyDescent="0.25">
      <c r="A31" s="27"/>
      <c r="B31" s="25"/>
      <c r="C31" s="25"/>
      <c r="D31" s="25"/>
      <c r="E31" s="25"/>
    </row>
    <row r="32" spans="1:5" x14ac:dyDescent="0.25">
      <c r="A32" s="24" t="s">
        <v>28</v>
      </c>
      <c r="B32" s="25">
        <v>204861.29</v>
      </c>
      <c r="C32" s="25">
        <v>365.94</v>
      </c>
      <c r="D32" s="25">
        <v>2141.04</v>
      </c>
      <c r="E32" s="25">
        <f>B32+C32+D32</f>
        <v>207368.27000000002</v>
      </c>
    </row>
    <row r="33" spans="1:5" x14ac:dyDescent="0.25">
      <c r="A33" s="24" t="s">
        <v>29</v>
      </c>
      <c r="B33" s="25">
        <v>256701.45899999997</v>
      </c>
      <c r="C33" s="25">
        <v>415.21</v>
      </c>
      <c r="D33" s="25">
        <v>472.58</v>
      </c>
      <c r="E33" s="25">
        <f>B33+C33+D33</f>
        <v>257589.24899999995</v>
      </c>
    </row>
    <row r="34" spans="1:5" x14ac:dyDescent="0.25">
      <c r="A34" s="24" t="s">
        <v>30</v>
      </c>
      <c r="B34" s="25">
        <v>288706.63</v>
      </c>
      <c r="C34" s="25">
        <v>386.85999999999996</v>
      </c>
      <c r="D34" s="25">
        <v>2955.41</v>
      </c>
      <c r="E34" s="25">
        <f>B34+C34+D34</f>
        <v>292048.89999999997</v>
      </c>
    </row>
    <row r="35" spans="1:5" x14ac:dyDescent="0.25">
      <c r="A35" s="24" t="s">
        <v>31</v>
      </c>
      <c r="B35" s="26">
        <v>0</v>
      </c>
      <c r="C35" s="25">
        <v>112</v>
      </c>
      <c r="D35" s="25">
        <v>969.46</v>
      </c>
      <c r="E35" s="25">
        <f>B35+C35+D35</f>
        <v>1081.46</v>
      </c>
    </row>
    <row r="36" spans="1:5" x14ac:dyDescent="0.25">
      <c r="A36" s="27" t="s">
        <v>32</v>
      </c>
      <c r="B36" s="28">
        <f>SUM(B32:B35)</f>
        <v>750269.37899999996</v>
      </c>
      <c r="C36" s="28">
        <f t="shared" ref="C36:E36" si="3">SUM(C32:C35)</f>
        <v>1280.01</v>
      </c>
      <c r="D36" s="28">
        <v>6538.49</v>
      </c>
      <c r="E36" s="28">
        <f t="shared" si="3"/>
        <v>758087.87899999996</v>
      </c>
    </row>
    <row r="37" spans="1:5" x14ac:dyDescent="0.25">
      <c r="A37" s="27"/>
      <c r="B37" s="28"/>
      <c r="C37" s="28"/>
      <c r="D37" s="28"/>
      <c r="E37" s="28"/>
    </row>
    <row r="38" spans="1:5" x14ac:dyDescent="0.25">
      <c r="A38" s="27" t="s">
        <v>33</v>
      </c>
      <c r="B38" s="28">
        <v>66582.930000000008</v>
      </c>
      <c r="C38" s="28">
        <v>101.352</v>
      </c>
      <c r="D38" s="28">
        <v>398.89300000000003</v>
      </c>
      <c r="E38" s="28">
        <f>B38+C38+D38</f>
        <v>67083.175000000003</v>
      </c>
    </row>
    <row r="39" spans="1:5" x14ac:dyDescent="0.25">
      <c r="A39" s="27"/>
      <c r="B39" s="25"/>
      <c r="C39" s="25"/>
      <c r="D39" s="25"/>
      <c r="E39" s="25"/>
    </row>
    <row r="40" spans="1:5" x14ac:dyDescent="0.25">
      <c r="A40" s="24" t="s">
        <v>34</v>
      </c>
      <c r="B40" s="25">
        <v>120210</v>
      </c>
      <c r="C40" s="25">
        <v>12310</v>
      </c>
      <c r="D40" s="25">
        <v>16900</v>
      </c>
      <c r="E40" s="25">
        <f t="shared" ref="E40:E48" si="4">B40+C40+D40</f>
        <v>149420</v>
      </c>
    </row>
    <row r="41" spans="1:5" x14ac:dyDescent="0.25">
      <c r="A41" s="30" t="s">
        <v>35</v>
      </c>
      <c r="B41" s="25">
        <v>35346</v>
      </c>
      <c r="C41" s="25">
        <v>11058</v>
      </c>
      <c r="D41" s="25">
        <v>1009</v>
      </c>
      <c r="E41" s="25">
        <f t="shared" si="4"/>
        <v>47413</v>
      </c>
    </row>
    <row r="42" spans="1:5" x14ac:dyDescent="0.25">
      <c r="A42" s="30" t="s">
        <v>36</v>
      </c>
      <c r="B42" s="25">
        <v>232303</v>
      </c>
      <c r="C42" s="25">
        <v>49803</v>
      </c>
      <c r="D42" s="25">
        <v>4787</v>
      </c>
      <c r="E42" s="25">
        <f t="shared" si="4"/>
        <v>286893</v>
      </c>
    </row>
    <row r="43" spans="1:5" x14ac:dyDescent="0.25">
      <c r="A43" s="24" t="s">
        <v>37</v>
      </c>
      <c r="B43" s="25">
        <v>169803</v>
      </c>
      <c r="C43" s="25">
        <v>37339</v>
      </c>
      <c r="D43" s="25">
        <v>504</v>
      </c>
      <c r="E43" s="25">
        <f t="shared" si="4"/>
        <v>207646</v>
      </c>
    </row>
    <row r="44" spans="1:5" x14ac:dyDescent="0.25">
      <c r="A44" s="24" t="s">
        <v>38</v>
      </c>
      <c r="B44" s="25">
        <v>48753</v>
      </c>
      <c r="C44" s="25">
        <v>16368</v>
      </c>
      <c r="D44" s="25">
        <v>682</v>
      </c>
      <c r="E44" s="25">
        <f t="shared" si="4"/>
        <v>65803</v>
      </c>
    </row>
    <row r="45" spans="1:5" x14ac:dyDescent="0.25">
      <c r="A45" s="24" t="s">
        <v>39</v>
      </c>
      <c r="B45" s="25">
        <v>90954</v>
      </c>
      <c r="C45" s="25">
        <v>8821</v>
      </c>
      <c r="D45" s="25">
        <v>800</v>
      </c>
      <c r="E45" s="25">
        <f t="shared" si="4"/>
        <v>100575</v>
      </c>
    </row>
    <row r="46" spans="1:5" x14ac:dyDescent="0.25">
      <c r="A46" s="24" t="s">
        <v>40</v>
      </c>
      <c r="B46" s="25">
        <v>1632</v>
      </c>
      <c r="C46" s="25">
        <v>401</v>
      </c>
      <c r="D46" s="25">
        <v>207</v>
      </c>
      <c r="E46" s="25">
        <f t="shared" si="4"/>
        <v>2240</v>
      </c>
    </row>
    <row r="47" spans="1:5" x14ac:dyDescent="0.25">
      <c r="A47" s="24" t="s">
        <v>41</v>
      </c>
      <c r="B47" s="25">
        <v>87075</v>
      </c>
      <c r="C47" s="25">
        <v>64230</v>
      </c>
      <c r="D47" s="25">
        <v>1399</v>
      </c>
      <c r="E47" s="25">
        <f t="shared" si="4"/>
        <v>152704</v>
      </c>
    </row>
    <row r="48" spans="1:5" x14ac:dyDescent="0.25">
      <c r="A48" s="24" t="s">
        <v>42</v>
      </c>
      <c r="B48" s="25">
        <v>121897</v>
      </c>
      <c r="C48" s="25">
        <v>88548</v>
      </c>
      <c r="D48" s="25">
        <v>3582</v>
      </c>
      <c r="E48" s="25">
        <f t="shared" si="4"/>
        <v>214027</v>
      </c>
    </row>
    <row r="49" spans="1:5" x14ac:dyDescent="0.25">
      <c r="A49" s="27" t="s">
        <v>43</v>
      </c>
      <c r="B49" s="28">
        <f>SUM(B40:B48)</f>
        <v>907973</v>
      </c>
      <c r="C49" s="28">
        <f t="shared" ref="C49:E49" si="5">SUM(C40:C48)</f>
        <v>288878</v>
      </c>
      <c r="D49" s="28">
        <f t="shared" si="5"/>
        <v>29870</v>
      </c>
      <c r="E49" s="28">
        <f t="shared" si="5"/>
        <v>1226721</v>
      </c>
    </row>
    <row r="50" spans="1:5" x14ac:dyDescent="0.25">
      <c r="A50" s="31"/>
      <c r="B50" s="28"/>
      <c r="C50" s="28"/>
      <c r="D50" s="28"/>
      <c r="E50" s="28"/>
    </row>
    <row r="51" spans="1:5" x14ac:dyDescent="0.25">
      <c r="A51" s="27" t="s">
        <v>44</v>
      </c>
      <c r="B51" s="28">
        <v>60493.262999999999</v>
      </c>
      <c r="C51" s="28">
        <v>12686.582</v>
      </c>
      <c r="D51" s="28">
        <v>8091.4309999999987</v>
      </c>
      <c r="E51" s="28">
        <f>B51+C51+D51</f>
        <v>81271.275999999998</v>
      </c>
    </row>
    <row r="52" spans="1:5" x14ac:dyDescent="0.25">
      <c r="A52" s="27"/>
      <c r="B52" s="25"/>
      <c r="C52" s="25"/>
      <c r="D52" s="25"/>
      <c r="E52" s="25"/>
    </row>
    <row r="53" spans="1:5" x14ac:dyDescent="0.25">
      <c r="A53" s="24" t="s">
        <v>45</v>
      </c>
      <c r="B53" s="25">
        <v>16318</v>
      </c>
      <c r="C53" s="25">
        <v>30783</v>
      </c>
      <c r="D53" s="25">
        <v>15641</v>
      </c>
      <c r="E53" s="25">
        <f t="shared" ref="E53:E57" si="6">B53+C53+D53</f>
        <v>62742</v>
      </c>
    </row>
    <row r="54" spans="1:5" x14ac:dyDescent="0.25">
      <c r="A54" s="30" t="s">
        <v>46</v>
      </c>
      <c r="B54" s="25">
        <v>23172.266326530611</v>
      </c>
      <c r="C54" s="25">
        <v>75713.174440000003</v>
      </c>
      <c r="D54" s="25">
        <v>29256.911224489799</v>
      </c>
      <c r="E54" s="25">
        <f t="shared" si="6"/>
        <v>128142.3519910204</v>
      </c>
    </row>
    <row r="55" spans="1:5" x14ac:dyDescent="0.25">
      <c r="A55" s="24" t="s">
        <v>47</v>
      </c>
      <c r="B55" s="26">
        <v>0</v>
      </c>
      <c r="C55" s="25">
        <v>26828</v>
      </c>
      <c r="D55" s="25">
        <v>3031</v>
      </c>
      <c r="E55" s="25">
        <f t="shared" si="6"/>
        <v>29859</v>
      </c>
    </row>
    <row r="56" spans="1:5" x14ac:dyDescent="0.25">
      <c r="A56" s="24" t="s">
        <v>48</v>
      </c>
      <c r="B56" s="25">
        <v>511</v>
      </c>
      <c r="C56" s="25">
        <v>1475</v>
      </c>
      <c r="D56" s="25">
        <v>147</v>
      </c>
      <c r="E56" s="25">
        <f t="shared" si="6"/>
        <v>2133</v>
      </c>
    </row>
    <row r="57" spans="1:5" x14ac:dyDescent="0.25">
      <c r="A57" s="24" t="s">
        <v>49</v>
      </c>
      <c r="B57" s="25">
        <v>227768</v>
      </c>
      <c r="C57" s="25">
        <v>38242</v>
      </c>
      <c r="D57" s="25">
        <v>31636</v>
      </c>
      <c r="E57" s="25">
        <f t="shared" si="6"/>
        <v>297646</v>
      </c>
    </row>
    <row r="58" spans="1:5" x14ac:dyDescent="0.25">
      <c r="A58" s="27" t="s">
        <v>50</v>
      </c>
      <c r="B58" s="28">
        <f>SUM(B53:B57)</f>
        <v>267769.2663265306</v>
      </c>
      <c r="C58" s="28">
        <f t="shared" ref="C58:E58" si="7">SUM(C53:C57)</f>
        <v>173041.17444</v>
      </c>
      <c r="D58" s="28">
        <f t="shared" si="7"/>
        <v>79711.911224489799</v>
      </c>
      <c r="E58" s="28">
        <f t="shared" si="7"/>
        <v>520522.35199102038</v>
      </c>
    </row>
    <row r="59" spans="1:5" x14ac:dyDescent="0.25">
      <c r="A59" s="27"/>
      <c r="B59" s="25"/>
      <c r="C59" s="25"/>
      <c r="D59" s="25"/>
      <c r="E59" s="25"/>
    </row>
    <row r="60" spans="1:5" x14ac:dyDescent="0.25">
      <c r="A60" s="24" t="s">
        <v>51</v>
      </c>
      <c r="B60" s="25">
        <v>18788.762999999999</v>
      </c>
      <c r="C60" s="25">
        <v>374.18500000000006</v>
      </c>
      <c r="D60" s="25">
        <v>5869.0019999999995</v>
      </c>
      <c r="E60" s="25">
        <f t="shared" ref="E60:E62" si="8">B60+C60+D60</f>
        <v>25031.95</v>
      </c>
    </row>
    <row r="61" spans="1:5" x14ac:dyDescent="0.25">
      <c r="A61" s="30" t="s">
        <v>52</v>
      </c>
      <c r="B61" s="25">
        <v>5228.956000000001</v>
      </c>
      <c r="C61" s="25">
        <v>1268.9469999999999</v>
      </c>
      <c r="D61" s="25">
        <v>3959.6209999999996</v>
      </c>
      <c r="E61" s="25">
        <f t="shared" si="8"/>
        <v>10457.524000000001</v>
      </c>
    </row>
    <row r="62" spans="1:5" x14ac:dyDescent="0.25">
      <c r="A62" s="24" t="s">
        <v>53</v>
      </c>
      <c r="B62" s="25">
        <v>57328.714</v>
      </c>
      <c r="C62" s="25">
        <v>1293.8220000000001</v>
      </c>
      <c r="D62" s="25">
        <v>1234.5710000000001</v>
      </c>
      <c r="E62" s="25">
        <f t="shared" si="8"/>
        <v>59857.107000000004</v>
      </c>
    </row>
    <row r="63" spans="1:5" x14ac:dyDescent="0.25">
      <c r="A63" s="27" t="s">
        <v>54</v>
      </c>
      <c r="B63" s="28">
        <f>SUM(B60:B62)</f>
        <v>81346.433000000005</v>
      </c>
      <c r="C63" s="28">
        <f t="shared" ref="C63:E63" si="9">SUM(C60:C62)</f>
        <v>2936.9540000000002</v>
      </c>
      <c r="D63" s="28">
        <f t="shared" si="9"/>
        <v>11063.194</v>
      </c>
      <c r="E63" s="28">
        <f t="shared" si="9"/>
        <v>95346.581000000006</v>
      </c>
    </row>
    <row r="64" spans="1:5" x14ac:dyDescent="0.25">
      <c r="A64" s="27"/>
      <c r="B64" s="28"/>
      <c r="C64" s="28"/>
      <c r="D64" s="28"/>
      <c r="E64" s="28"/>
    </row>
    <row r="65" spans="1:5" x14ac:dyDescent="0.25">
      <c r="A65" s="27" t="s">
        <v>55</v>
      </c>
      <c r="B65" s="28">
        <v>64138.012999999999</v>
      </c>
      <c r="C65" s="28">
        <v>1344.4449999999997</v>
      </c>
      <c r="D65" s="28">
        <v>51170.387000000002</v>
      </c>
      <c r="E65" s="28">
        <f>B65+C65+D65</f>
        <v>116652.845</v>
      </c>
    </row>
    <row r="66" spans="1:5" x14ac:dyDescent="0.25">
      <c r="A66" s="27"/>
      <c r="B66" s="25"/>
      <c r="C66" s="25"/>
      <c r="D66" s="25"/>
      <c r="E66" s="25"/>
    </row>
    <row r="67" spans="1:5" x14ac:dyDescent="0.25">
      <c r="A67" s="24" t="s">
        <v>56</v>
      </c>
      <c r="B67" s="25">
        <v>12905.07</v>
      </c>
      <c r="C67" s="25">
        <v>4327.13</v>
      </c>
      <c r="D67" s="25">
        <v>21086.26</v>
      </c>
      <c r="E67" s="25">
        <f t="shared" ref="E67:E68" si="10">B67+C67+D67</f>
        <v>38318.46</v>
      </c>
    </row>
    <row r="68" spans="1:5" x14ac:dyDescent="0.25">
      <c r="A68" s="24" t="s">
        <v>57</v>
      </c>
      <c r="B68" s="25">
        <v>13617.64</v>
      </c>
      <c r="C68" s="25">
        <v>7498.54</v>
      </c>
      <c r="D68" s="25">
        <v>19987.329999999998</v>
      </c>
      <c r="E68" s="25">
        <f t="shared" si="10"/>
        <v>41103.509999999995</v>
      </c>
    </row>
    <row r="69" spans="1:5" x14ac:dyDescent="0.25">
      <c r="A69" s="27" t="s">
        <v>58</v>
      </c>
      <c r="B69" s="28">
        <f>SUM(B67:B68)</f>
        <v>26522.71</v>
      </c>
      <c r="C69" s="28">
        <f t="shared" ref="C69:E69" si="11">SUM(C67:C68)</f>
        <v>11825.67</v>
      </c>
      <c r="D69" s="28">
        <f t="shared" si="11"/>
        <v>41073.589999999997</v>
      </c>
      <c r="E69" s="28">
        <f t="shared" si="11"/>
        <v>79421.97</v>
      </c>
    </row>
    <row r="70" spans="1:5" x14ac:dyDescent="0.25">
      <c r="A70" s="27"/>
      <c r="B70" s="25"/>
      <c r="C70" s="25"/>
      <c r="D70" s="25"/>
      <c r="E70" s="25"/>
    </row>
    <row r="71" spans="1:5" x14ac:dyDescent="0.25">
      <c r="A71" s="30" t="s">
        <v>59</v>
      </c>
      <c r="B71" s="25">
        <v>2549.6180000000004</v>
      </c>
      <c r="C71" s="26">
        <v>0</v>
      </c>
      <c r="D71" s="25">
        <v>37586.205000000002</v>
      </c>
      <c r="E71" s="25">
        <f t="shared" ref="E71:E77" si="12">B71+C71+D71</f>
        <v>40135.823000000004</v>
      </c>
    </row>
    <row r="72" spans="1:5" x14ac:dyDescent="0.25">
      <c r="A72" s="30" t="s">
        <v>60</v>
      </c>
      <c r="B72" s="25">
        <v>43575.351999999999</v>
      </c>
      <c r="C72" s="25">
        <v>662.63499999999999</v>
      </c>
      <c r="D72" s="25">
        <v>29796.105</v>
      </c>
      <c r="E72" s="25">
        <f t="shared" si="12"/>
        <v>74034.092000000004</v>
      </c>
    </row>
    <row r="73" spans="1:5" x14ac:dyDescent="0.25">
      <c r="A73" s="30" t="s">
        <v>61</v>
      </c>
      <c r="B73" s="25">
        <v>377543.29800000001</v>
      </c>
      <c r="C73" s="25">
        <v>3281.971</v>
      </c>
      <c r="D73" s="25">
        <v>13397.73</v>
      </c>
      <c r="E73" s="25">
        <f t="shared" si="12"/>
        <v>394222.99900000001</v>
      </c>
    </row>
    <row r="74" spans="1:5" x14ac:dyDescent="0.25">
      <c r="A74" s="24" t="s">
        <v>62</v>
      </c>
      <c r="B74" s="25">
        <v>47475.233050170005</v>
      </c>
      <c r="C74" s="25">
        <v>39.510899999999999</v>
      </c>
      <c r="D74" s="25">
        <v>27943.883999999998</v>
      </c>
      <c r="E74" s="25">
        <f t="shared" si="12"/>
        <v>75458.627950170005</v>
      </c>
    </row>
    <row r="75" spans="1:5" x14ac:dyDescent="0.25">
      <c r="A75" s="24" t="s">
        <v>63</v>
      </c>
      <c r="B75" s="26">
        <v>0</v>
      </c>
      <c r="C75" s="25">
        <v>5864</v>
      </c>
      <c r="D75" s="25">
        <v>7358</v>
      </c>
      <c r="E75" s="25">
        <f t="shared" si="12"/>
        <v>13222</v>
      </c>
    </row>
    <row r="76" spans="1:5" x14ac:dyDescent="0.25">
      <c r="A76" s="30" t="s">
        <v>64</v>
      </c>
      <c r="B76" s="25">
        <v>26878</v>
      </c>
      <c r="C76" s="25">
        <v>1510</v>
      </c>
      <c r="D76" s="25">
        <v>7696</v>
      </c>
      <c r="E76" s="25">
        <f t="shared" si="12"/>
        <v>36084</v>
      </c>
    </row>
    <row r="77" spans="1:5" x14ac:dyDescent="0.25">
      <c r="A77" s="30" t="s">
        <v>65</v>
      </c>
      <c r="B77" s="25">
        <v>10668</v>
      </c>
      <c r="C77" s="25">
        <v>268</v>
      </c>
      <c r="D77" s="25">
        <v>54907</v>
      </c>
      <c r="E77" s="25">
        <f t="shared" si="12"/>
        <v>65843</v>
      </c>
    </row>
    <row r="78" spans="1:5" x14ac:dyDescent="0.25">
      <c r="A78" s="24" t="s">
        <v>66</v>
      </c>
      <c r="B78" s="25">
        <v>68196</v>
      </c>
      <c r="C78" s="25">
        <v>52</v>
      </c>
      <c r="D78" s="25">
        <v>38339</v>
      </c>
      <c r="E78" s="25">
        <f>B78+C78+D78</f>
        <v>106587</v>
      </c>
    </row>
    <row r="79" spans="1:5" x14ac:dyDescent="0.25">
      <c r="A79" s="27" t="s">
        <v>67</v>
      </c>
      <c r="B79" s="28">
        <f>SUM(B71:B78)</f>
        <v>576885.50105017005</v>
      </c>
      <c r="C79" s="28">
        <f t="shared" ref="C79:E79" si="13">SUM(C71:C78)</f>
        <v>11678.116900000001</v>
      </c>
      <c r="D79" s="28">
        <f t="shared" si="13"/>
        <v>217023.924</v>
      </c>
      <c r="E79" s="28">
        <f t="shared" si="13"/>
        <v>805587.54195016995</v>
      </c>
    </row>
    <row r="80" spans="1:5" x14ac:dyDescent="0.25">
      <c r="A80" s="27"/>
      <c r="B80" s="25"/>
      <c r="C80" s="25"/>
      <c r="D80" s="25"/>
      <c r="E80" s="25"/>
    </row>
    <row r="81" spans="1:5" x14ac:dyDescent="0.25">
      <c r="A81" s="24" t="s">
        <v>68</v>
      </c>
      <c r="B81" s="25">
        <v>42682</v>
      </c>
      <c r="C81" s="25">
        <v>1811</v>
      </c>
      <c r="D81" s="25">
        <v>40889</v>
      </c>
      <c r="E81" s="25">
        <f t="shared" ref="E81:E82" si="14">B81+C81+D81</f>
        <v>85382</v>
      </c>
    </row>
    <row r="82" spans="1:5" x14ac:dyDescent="0.25">
      <c r="A82" s="24" t="s">
        <v>69</v>
      </c>
      <c r="B82" s="25">
        <v>7823</v>
      </c>
      <c r="C82" s="25">
        <v>711</v>
      </c>
      <c r="D82" s="25">
        <v>15788</v>
      </c>
      <c r="E82" s="25">
        <f t="shared" si="14"/>
        <v>24322</v>
      </c>
    </row>
    <row r="83" spans="1:5" x14ac:dyDescent="0.25">
      <c r="A83" s="27" t="s">
        <v>70</v>
      </c>
      <c r="B83" s="28">
        <f>SUM(B81:B82)</f>
        <v>50505</v>
      </c>
      <c r="C83" s="28">
        <f t="shared" ref="C83:E83" si="15">SUM(C81:C82)</f>
        <v>2522</v>
      </c>
      <c r="D83" s="28">
        <f t="shared" si="15"/>
        <v>56677</v>
      </c>
      <c r="E83" s="28">
        <f t="shared" si="15"/>
        <v>109704</v>
      </c>
    </row>
    <row r="84" spans="1:5" ht="13.8" thickBot="1" x14ac:dyDescent="0.3">
      <c r="A84" s="32"/>
      <c r="B84" s="28"/>
      <c r="C84" s="28"/>
      <c r="D84" s="28"/>
      <c r="E84" s="28"/>
    </row>
    <row r="85" spans="1:5" ht="13.8" thickTop="1" x14ac:dyDescent="0.25">
      <c r="A85" s="33" t="s">
        <v>71</v>
      </c>
      <c r="B85" s="34">
        <f>B12+B14+B16+B21+B23+B25+B30+B36+B38+B49+B51+B58+B63+B65+B69+B79+B83</f>
        <v>7384532.5553766992</v>
      </c>
      <c r="C85" s="34">
        <f t="shared" ref="C85:E85" si="16">C12+C14+C16+C21+C23+C25+C30+C36+C38+C49+C51+C58+C63+C65+C69+C79+C83</f>
        <v>535883.90664805274</v>
      </c>
      <c r="D85" s="34">
        <f t="shared" si="16"/>
        <v>508147.94014502596</v>
      </c>
      <c r="E85" s="35">
        <f t="shared" si="16"/>
        <v>8428564.4021697789</v>
      </c>
    </row>
    <row r="88" spans="1:5" ht="17.399999999999999" x14ac:dyDescent="0.3">
      <c r="A88" s="36"/>
    </row>
  </sheetData>
  <mergeCells count="3">
    <mergeCell ref="A1:E1"/>
    <mergeCell ref="A3:E3"/>
    <mergeCell ref="A4:E4"/>
  </mergeCells>
  <pageMargins left="1.3" right="0.35" top="0.36" bottom="0.44" header="0.32" footer="0.3"/>
  <pageSetup paperSize="9" scale="71" orientation="portrait" r:id="rId1"/>
  <rowBreaks count="1" manualBreakCount="1">
    <brk id="87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8.3.1.2</vt:lpstr>
      <vt:lpstr>'8.3.1.2'!Área_de_impresión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2021-11-05T19:37:40Z</dcterms:created>
  <dcterms:modified xsi:type="dcterms:W3CDTF">2021-11-05T19:37:41Z</dcterms:modified>
</cp:coreProperties>
</file>